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GP - ANO 2026\TRANSPARÊNCIA\01 - JANEIRO\Anexo III - Estrutura Remuneratória\"/>
    </mc:Choice>
  </mc:AlternateContent>
  <xr:revisionPtr revIDLastSave="0" documentId="8_{FFE95F2E-C89B-4A34-BBEC-E48413153A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1" sheetId="1" r:id="rId1"/>
    <sheet name="Plan2" sheetId="2" r:id="rId2"/>
    <sheet name="Plan3" sheetId="3" r:id="rId3"/>
  </sheets>
  <calcPr calcId="181029"/>
</workbook>
</file>

<file path=xl/calcChain.xml><?xml version="1.0" encoding="utf-8"?>
<calcChain xmlns="http://schemas.openxmlformats.org/spreadsheetml/2006/main">
  <c r="I15" i="1" l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J14" i="1"/>
  <c r="I14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</calcChain>
</file>

<file path=xl/sharedStrings.xml><?xml version="1.0" encoding="utf-8"?>
<sst xmlns="http://schemas.openxmlformats.org/spreadsheetml/2006/main" count="92" uniqueCount="48">
  <si>
    <t>PODER JUDICIÁRIO</t>
  </si>
  <si>
    <t>ÓRGÃO:</t>
  </si>
  <si>
    <t>JUSTIÇA ELEITORAL</t>
  </si>
  <si>
    <t xml:space="preserve">UNIDADE: </t>
  </si>
  <si>
    <t>TRIBUNAL REGIONAL ELEITORAL DO PIAUÍ</t>
  </si>
  <si>
    <t>DATA DE REFERÊNCIA:</t>
  </si>
  <si>
    <t>a) cargos efetivos do quadro de pessoal do órgão.</t>
  </si>
  <si>
    <t>CARREIRA / CLASSE /
ESCOLARIDADE / PADRÃO</t>
  </si>
  <si>
    <t>C</t>
  </si>
  <si>
    <t>A</t>
  </si>
  <si>
    <t>N</t>
  </si>
  <si>
    <t>S</t>
  </si>
  <si>
    <t>B</t>
  </si>
  <si>
    <t>U</t>
  </si>
  <si>
    <t>L</t>
  </si>
  <si>
    <t>P</t>
  </si>
  <si>
    <t>I</t>
  </si>
  <si>
    <t>E</t>
  </si>
  <si>
    <t>R</t>
  </si>
  <si>
    <t>T</t>
  </si>
  <si>
    <t>O</t>
  </si>
  <si>
    <t>É</t>
  </si>
  <si>
    <t>M</t>
  </si>
  <si>
    <t>D</t>
  </si>
  <si>
    <t>DADOS DO CARGO</t>
  </si>
  <si>
    <t>VENCIMENTO BÁSICO</t>
  </si>
  <si>
    <t>ATIVO E INATIVO</t>
  </si>
  <si>
    <t>ATIVO E  INATIVO</t>
  </si>
  <si>
    <t>ATIVO</t>
  </si>
  <si>
    <t>GAJ</t>
  </si>
  <si>
    <t>GAS</t>
  </si>
  <si>
    <t>GAE</t>
  </si>
  <si>
    <t>GRATIFICAÇÕES E SIMILARES</t>
  </si>
  <si>
    <t>PARCELAS BÁSICAS</t>
  </si>
  <si>
    <t>PARCELAS VARIÁVEIS</t>
  </si>
  <si>
    <t xml:space="preserve">Observações: </t>
  </si>
  <si>
    <t>-</t>
  </si>
  <si>
    <t xml:space="preserve"> RESOLUÇÃO 102 CNJ - ANEXO III - ESTRUTURA REMUNERATÓRIA</t>
  </si>
  <si>
    <t>AQ TREINAMENTO (VR = 714,40)</t>
  </si>
  <si>
    <t>AQ Títulos (VR = 714,40)</t>
  </si>
  <si>
    <t>05  VR</t>
  </si>
  <si>
    <t>3,5  VR</t>
  </si>
  <si>
    <t>01  VR</t>
  </si>
  <si>
    <t>0,5  VR</t>
  </si>
  <si>
    <t>0,2 VR</t>
  </si>
  <si>
    <t>0,4 VR</t>
  </si>
  <si>
    <t>0,6 VR</t>
  </si>
  <si>
    <t>a) Legislação de referência: LEI  11.416/2006;  14.523/2023 e 15.292/2025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</si>
</sst>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2"/>
        <bgColor indexed="31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/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vertical="top" wrapText="1"/>
    </xf>
    <xf numFmtId="0" fontId="2" fillId="3" borderId="5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vertical="center" wrapText="1"/>
    </xf>
    <xf numFmtId="10" fontId="2" fillId="3" borderId="3" xfId="0" applyNumberFormat="1" applyFont="1" applyFill="1" applyBorder="1" applyAlignment="1">
      <alignment horizontal="center" vertical="center" wrapText="1"/>
    </xf>
    <xf numFmtId="9" fontId="2" fillId="3" borderId="3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vertical="center"/>
    </xf>
    <xf numFmtId="14" fontId="1" fillId="2" borderId="0" xfId="0" applyNumberFormat="1" applyFont="1" applyFill="1"/>
    <xf numFmtId="4" fontId="0" fillId="0" borderId="6" xfId="0" applyNumberFormat="1" applyBorder="1"/>
    <xf numFmtId="4" fontId="0" fillId="0" borderId="6" xfId="0" applyNumberFormat="1" applyBorder="1" applyAlignment="1">
      <alignment horizont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1"/>
  <sheetViews>
    <sheetView tabSelected="1" view="pageBreakPreview" zoomScaleNormal="100" zoomScaleSheetLayoutView="100" workbookViewId="0">
      <selection activeCell="G30" sqref="G30"/>
    </sheetView>
  </sheetViews>
  <sheetFormatPr defaultRowHeight="15" x14ac:dyDescent="0.25"/>
  <cols>
    <col min="3" max="3" width="9.85546875" bestFit="1" customWidth="1"/>
    <col min="5" max="5" width="15" customWidth="1"/>
    <col min="6" max="6" width="10.28515625" customWidth="1"/>
    <col min="9" max="9" width="10.42578125" customWidth="1"/>
    <col min="10" max="10" width="10.28515625" customWidth="1"/>
  </cols>
  <sheetData>
    <row r="1" spans="1:15" x14ac:dyDescent="0.25">
      <c r="A1" s="1" t="s">
        <v>0</v>
      </c>
      <c r="B1" s="1"/>
      <c r="C1" s="1"/>
      <c r="D1" s="2"/>
      <c r="E1" s="2"/>
      <c r="F1" s="2"/>
    </row>
    <row r="2" spans="1:15" x14ac:dyDescent="0.25">
      <c r="A2" s="1" t="s">
        <v>1</v>
      </c>
      <c r="B2" s="1" t="s">
        <v>2</v>
      </c>
      <c r="C2" s="1"/>
      <c r="D2" s="2"/>
      <c r="F2" s="2"/>
    </row>
    <row r="3" spans="1:15" x14ac:dyDescent="0.25">
      <c r="A3" s="1" t="s">
        <v>3</v>
      </c>
      <c r="B3" s="1" t="s">
        <v>4</v>
      </c>
      <c r="C3" s="1"/>
      <c r="D3" s="2"/>
      <c r="E3" s="2"/>
      <c r="F3" s="2"/>
    </row>
    <row r="4" spans="1:15" x14ac:dyDescent="0.25">
      <c r="A4" s="1" t="s">
        <v>5</v>
      </c>
      <c r="B4" s="1"/>
      <c r="C4" s="16">
        <v>46023</v>
      </c>
      <c r="D4" s="2"/>
      <c r="E4" s="3"/>
      <c r="F4" s="2"/>
    </row>
    <row r="5" spans="1:15" x14ac:dyDescent="0.25">
      <c r="A5" s="21" t="s">
        <v>37</v>
      </c>
      <c r="B5" s="21"/>
      <c r="C5" s="21"/>
      <c r="D5" s="21"/>
      <c r="E5" s="21"/>
      <c r="F5" s="21"/>
    </row>
    <row r="7" spans="1:15" x14ac:dyDescent="0.25">
      <c r="A7" s="1" t="s">
        <v>6</v>
      </c>
    </row>
    <row r="8" spans="1:15" x14ac:dyDescent="0.25">
      <c r="B8" s="2"/>
      <c r="C8" s="2"/>
      <c r="D8" s="2"/>
    </row>
    <row r="9" spans="1:15" ht="15" customHeight="1" x14ac:dyDescent="0.25">
      <c r="A9" s="38" t="s">
        <v>24</v>
      </c>
      <c r="B9" s="38"/>
      <c r="C9" s="38"/>
      <c r="D9" s="38"/>
      <c r="E9" s="24" t="s">
        <v>25</v>
      </c>
      <c r="F9" s="29" t="s">
        <v>32</v>
      </c>
      <c r="G9" s="30"/>
      <c r="H9" s="30"/>
      <c r="I9" s="30"/>
      <c r="J9" s="30"/>
      <c r="K9" s="30"/>
      <c r="L9" s="30"/>
      <c r="M9" s="30"/>
      <c r="N9" s="30"/>
      <c r="O9" s="31"/>
    </row>
    <row r="10" spans="1:15" ht="24" x14ac:dyDescent="0.25">
      <c r="A10" s="38" t="s">
        <v>7</v>
      </c>
      <c r="B10" s="38"/>
      <c r="C10" s="38"/>
      <c r="D10" s="38"/>
      <c r="E10" s="25"/>
      <c r="F10" s="19" t="s">
        <v>33</v>
      </c>
      <c r="G10" s="32" t="s">
        <v>34</v>
      </c>
      <c r="H10" s="33"/>
      <c r="I10" s="33"/>
      <c r="J10" s="33"/>
      <c r="K10" s="33"/>
      <c r="L10" s="33"/>
      <c r="M10" s="33"/>
      <c r="N10" s="33"/>
      <c r="O10" s="34"/>
    </row>
    <row r="11" spans="1:15" ht="24" x14ac:dyDescent="0.25">
      <c r="A11" s="38"/>
      <c r="B11" s="38"/>
      <c r="C11" s="38"/>
      <c r="D11" s="38"/>
      <c r="E11" s="26"/>
      <c r="F11" s="20" t="s">
        <v>27</v>
      </c>
      <c r="G11" s="35" t="s">
        <v>28</v>
      </c>
      <c r="H11" s="36"/>
      <c r="I11" s="36"/>
      <c r="J11" s="37"/>
      <c r="K11" s="35" t="s">
        <v>26</v>
      </c>
      <c r="L11" s="36"/>
      <c r="M11" s="36"/>
      <c r="N11" s="36"/>
      <c r="O11" s="37"/>
    </row>
    <row r="12" spans="1:15" x14ac:dyDescent="0.25">
      <c r="A12" s="38"/>
      <c r="B12" s="38"/>
      <c r="C12" s="38"/>
      <c r="D12" s="38"/>
      <c r="E12" s="27" t="s">
        <v>26</v>
      </c>
      <c r="F12" s="12" t="s">
        <v>29</v>
      </c>
      <c r="G12" s="12" t="s">
        <v>30</v>
      </c>
      <c r="H12" s="35" t="s">
        <v>38</v>
      </c>
      <c r="I12" s="36"/>
      <c r="J12" s="37"/>
      <c r="K12" s="12" t="s">
        <v>31</v>
      </c>
      <c r="L12" s="35" t="s">
        <v>39</v>
      </c>
      <c r="M12" s="36"/>
      <c r="N12" s="36"/>
      <c r="O12" s="37"/>
    </row>
    <row r="13" spans="1:15" x14ac:dyDescent="0.25">
      <c r="A13" s="38"/>
      <c r="B13" s="38"/>
      <c r="C13" s="38"/>
      <c r="D13" s="38"/>
      <c r="E13" s="28"/>
      <c r="F13" s="13">
        <v>1.4</v>
      </c>
      <c r="G13" s="14">
        <v>0.35</v>
      </c>
      <c r="H13" s="14" t="s">
        <v>44</v>
      </c>
      <c r="I13" s="14" t="s">
        <v>45</v>
      </c>
      <c r="J13" s="14" t="s">
        <v>46</v>
      </c>
      <c r="K13" s="14">
        <v>0.35</v>
      </c>
      <c r="L13" s="13" t="s">
        <v>43</v>
      </c>
      <c r="M13" s="13" t="s">
        <v>42</v>
      </c>
      <c r="N13" s="13" t="s">
        <v>41</v>
      </c>
      <c r="O13" s="13" t="s">
        <v>40</v>
      </c>
    </row>
    <row r="14" spans="1:15" x14ac:dyDescent="0.25">
      <c r="A14" s="5"/>
      <c r="B14" s="22" t="s">
        <v>8</v>
      </c>
      <c r="C14" s="6"/>
      <c r="D14" s="10">
        <v>13</v>
      </c>
      <c r="E14" s="17">
        <v>9292.14</v>
      </c>
      <c r="F14" s="17">
        <v>13009</v>
      </c>
      <c r="G14" s="18" t="s">
        <v>36</v>
      </c>
      <c r="H14" s="17">
        <v>142.88</v>
      </c>
      <c r="I14" s="17">
        <f>H14*2</f>
        <v>285.76</v>
      </c>
      <c r="J14" s="17">
        <f>H14*3</f>
        <v>428.64</v>
      </c>
      <c r="K14" s="17"/>
      <c r="L14" s="18" t="s">
        <v>36</v>
      </c>
      <c r="M14" s="17">
        <v>714.4</v>
      </c>
      <c r="N14" s="17">
        <v>2500.39</v>
      </c>
      <c r="O14" s="17">
        <v>3571.99</v>
      </c>
    </row>
    <row r="15" spans="1:15" x14ac:dyDescent="0.25">
      <c r="A15" s="5" t="s">
        <v>9</v>
      </c>
      <c r="B15" s="23"/>
      <c r="C15" s="6"/>
      <c r="D15" s="11">
        <v>12</v>
      </c>
      <c r="E15" s="17">
        <v>9021.5</v>
      </c>
      <c r="F15" s="17">
        <v>12630.1</v>
      </c>
      <c r="G15" s="18" t="s">
        <v>36</v>
      </c>
      <c r="H15" s="17">
        <v>142.88</v>
      </c>
      <c r="I15" s="17">
        <f t="shared" ref="I15:I39" si="0">H15*2</f>
        <v>285.76</v>
      </c>
      <c r="J15" s="17">
        <f t="shared" ref="J15:J39" si="1">H15*3</f>
        <v>428.64</v>
      </c>
      <c r="K15" s="17"/>
      <c r="L15" s="18" t="s">
        <v>36</v>
      </c>
      <c r="M15" s="17">
        <v>714.4</v>
      </c>
      <c r="N15" s="17">
        <v>2500.39</v>
      </c>
      <c r="O15" s="17">
        <v>3571.99</v>
      </c>
    </row>
    <row r="16" spans="1:15" x14ac:dyDescent="0.25">
      <c r="A16" s="5" t="s">
        <v>10</v>
      </c>
      <c r="B16" s="23"/>
      <c r="C16" s="7" t="s">
        <v>11</v>
      </c>
      <c r="D16" s="11">
        <v>11</v>
      </c>
      <c r="E16" s="17">
        <v>8758.73</v>
      </c>
      <c r="F16" s="17">
        <v>12262.22</v>
      </c>
      <c r="G16" s="18" t="s">
        <v>36</v>
      </c>
      <c r="H16" s="17">
        <v>142.88</v>
      </c>
      <c r="I16" s="17">
        <f t="shared" si="0"/>
        <v>285.76</v>
      </c>
      <c r="J16" s="17">
        <f t="shared" si="1"/>
        <v>428.64</v>
      </c>
      <c r="K16" s="17"/>
      <c r="L16" s="18" t="s">
        <v>36</v>
      </c>
      <c r="M16" s="17">
        <v>714.4</v>
      </c>
      <c r="N16" s="17">
        <v>2500.39</v>
      </c>
      <c r="O16" s="17">
        <v>3571.99</v>
      </c>
    </row>
    <row r="17" spans="1:15" x14ac:dyDescent="0.25">
      <c r="A17" s="5" t="s">
        <v>9</v>
      </c>
      <c r="B17" s="23" t="s">
        <v>12</v>
      </c>
      <c r="C17" s="7" t="s">
        <v>13</v>
      </c>
      <c r="D17" s="11">
        <v>10</v>
      </c>
      <c r="E17" s="17">
        <v>8503.6200000000008</v>
      </c>
      <c r="F17" s="17">
        <v>11905.07</v>
      </c>
      <c r="G17" s="18" t="s">
        <v>36</v>
      </c>
      <c r="H17" s="17">
        <v>142.88</v>
      </c>
      <c r="I17" s="17">
        <f t="shared" si="0"/>
        <v>285.76</v>
      </c>
      <c r="J17" s="17">
        <f t="shared" si="1"/>
        <v>428.64</v>
      </c>
      <c r="K17" s="17"/>
      <c r="L17" s="18" t="s">
        <v>36</v>
      </c>
      <c r="M17" s="17">
        <v>714.4</v>
      </c>
      <c r="N17" s="17">
        <v>2500.39</v>
      </c>
      <c r="O17" s="17">
        <v>3571.99</v>
      </c>
    </row>
    <row r="18" spans="1:15" x14ac:dyDescent="0.25">
      <c r="A18" s="5" t="s">
        <v>14</v>
      </c>
      <c r="B18" s="23"/>
      <c r="C18" s="7" t="s">
        <v>15</v>
      </c>
      <c r="D18" s="11">
        <v>9</v>
      </c>
      <c r="E18" s="17">
        <v>8255.9500000000007</v>
      </c>
      <c r="F18" s="17">
        <v>11558.33</v>
      </c>
      <c r="G18" s="18" t="s">
        <v>36</v>
      </c>
      <c r="H18" s="17">
        <v>142.88</v>
      </c>
      <c r="I18" s="17">
        <f t="shared" si="0"/>
        <v>285.76</v>
      </c>
      <c r="J18" s="17">
        <f t="shared" si="1"/>
        <v>428.64</v>
      </c>
      <c r="K18" s="17"/>
      <c r="L18" s="18" t="s">
        <v>36</v>
      </c>
      <c r="M18" s="17">
        <v>714.4</v>
      </c>
      <c r="N18" s="17">
        <v>2500.39</v>
      </c>
      <c r="O18" s="17">
        <v>3571.99</v>
      </c>
    </row>
    <row r="19" spans="1:15" x14ac:dyDescent="0.25">
      <c r="A19" s="5" t="s">
        <v>16</v>
      </c>
      <c r="B19" s="23"/>
      <c r="C19" s="7" t="s">
        <v>17</v>
      </c>
      <c r="D19" s="11">
        <v>8</v>
      </c>
      <c r="E19" s="17">
        <v>7810.73</v>
      </c>
      <c r="F19" s="17">
        <v>10935.02</v>
      </c>
      <c r="G19" s="18" t="s">
        <v>36</v>
      </c>
      <c r="H19" s="17">
        <v>142.88</v>
      </c>
      <c r="I19" s="17">
        <f t="shared" si="0"/>
        <v>285.76</v>
      </c>
      <c r="J19" s="17">
        <f t="shared" si="1"/>
        <v>428.64</v>
      </c>
      <c r="K19" s="17"/>
      <c r="L19" s="18" t="s">
        <v>36</v>
      </c>
      <c r="M19" s="17">
        <v>714.4</v>
      </c>
      <c r="N19" s="17">
        <v>2500.39</v>
      </c>
      <c r="O19" s="17">
        <v>3571.99</v>
      </c>
    </row>
    <row r="20" spans="1:15" x14ac:dyDescent="0.25">
      <c r="A20" s="5" t="s">
        <v>11</v>
      </c>
      <c r="B20" s="23"/>
      <c r="C20" s="7" t="s">
        <v>18</v>
      </c>
      <c r="D20" s="11">
        <v>7</v>
      </c>
      <c r="E20" s="17">
        <v>7583.23</v>
      </c>
      <c r="F20" s="17">
        <v>10616.52</v>
      </c>
      <c r="G20" s="18" t="s">
        <v>36</v>
      </c>
      <c r="H20" s="17">
        <v>142.88</v>
      </c>
      <c r="I20" s="17">
        <f t="shared" si="0"/>
        <v>285.76</v>
      </c>
      <c r="J20" s="17">
        <f t="shared" si="1"/>
        <v>428.64</v>
      </c>
      <c r="K20" s="17"/>
      <c r="L20" s="18" t="s">
        <v>36</v>
      </c>
      <c r="M20" s="17">
        <v>714.4</v>
      </c>
      <c r="N20" s="17">
        <v>2500.39</v>
      </c>
      <c r="O20" s="17">
        <v>3571.99</v>
      </c>
    </row>
    <row r="21" spans="1:15" x14ac:dyDescent="0.25">
      <c r="A21" s="5" t="s">
        <v>19</v>
      </c>
      <c r="B21" s="23"/>
      <c r="C21" s="7" t="s">
        <v>16</v>
      </c>
      <c r="D21" s="11">
        <v>6</v>
      </c>
      <c r="E21" s="17">
        <v>7362.37</v>
      </c>
      <c r="F21" s="17">
        <v>10307.32</v>
      </c>
      <c r="G21" s="18" t="s">
        <v>36</v>
      </c>
      <c r="H21" s="17">
        <v>142.88</v>
      </c>
      <c r="I21" s="17">
        <f t="shared" si="0"/>
        <v>285.76</v>
      </c>
      <c r="J21" s="17">
        <f t="shared" si="1"/>
        <v>428.64</v>
      </c>
      <c r="K21" s="17"/>
      <c r="L21" s="18" t="s">
        <v>36</v>
      </c>
      <c r="M21" s="17">
        <v>714.4</v>
      </c>
      <c r="N21" s="17">
        <v>2500.39</v>
      </c>
      <c r="O21" s="17">
        <v>3571.99</v>
      </c>
    </row>
    <row r="22" spans="1:15" x14ac:dyDescent="0.25">
      <c r="A22" s="5" t="s">
        <v>9</v>
      </c>
      <c r="B22" s="23" t="s">
        <v>9</v>
      </c>
      <c r="C22" s="7" t="s">
        <v>20</v>
      </c>
      <c r="D22" s="11">
        <v>5</v>
      </c>
      <c r="E22" s="17">
        <v>7147.92</v>
      </c>
      <c r="F22" s="17">
        <v>10007.09</v>
      </c>
      <c r="G22" s="18" t="s">
        <v>36</v>
      </c>
      <c r="H22" s="17">
        <v>142.88</v>
      </c>
      <c r="I22" s="17">
        <f t="shared" si="0"/>
        <v>285.76</v>
      </c>
      <c r="J22" s="17">
        <f t="shared" si="1"/>
        <v>428.64</v>
      </c>
      <c r="K22" s="17"/>
      <c r="L22" s="18" t="s">
        <v>36</v>
      </c>
      <c r="M22" s="17">
        <v>714.4</v>
      </c>
      <c r="N22" s="17">
        <v>2500.39</v>
      </c>
      <c r="O22" s="17">
        <v>3571.99</v>
      </c>
    </row>
    <row r="23" spans="1:15" x14ac:dyDescent="0.25">
      <c r="A23" s="5"/>
      <c r="B23" s="23"/>
      <c r="C23" s="7" t="s">
        <v>18</v>
      </c>
      <c r="D23" s="11">
        <v>4</v>
      </c>
      <c r="E23" s="17">
        <v>6939.75</v>
      </c>
      <c r="F23" s="17">
        <v>9715.65</v>
      </c>
      <c r="G23" s="18" t="s">
        <v>36</v>
      </c>
      <c r="H23" s="17">
        <v>142.88</v>
      </c>
      <c r="I23" s="17">
        <f t="shared" si="0"/>
        <v>285.76</v>
      </c>
      <c r="J23" s="17">
        <f t="shared" si="1"/>
        <v>428.64</v>
      </c>
      <c r="K23" s="17"/>
      <c r="L23" s="18" t="s">
        <v>36</v>
      </c>
      <c r="M23" s="17">
        <v>714.4</v>
      </c>
      <c r="N23" s="17">
        <v>2500.39</v>
      </c>
      <c r="O23" s="17">
        <v>3571.99</v>
      </c>
    </row>
    <row r="24" spans="1:15" x14ac:dyDescent="0.25">
      <c r="A24" s="5"/>
      <c r="B24" s="23"/>
      <c r="C24" s="6"/>
      <c r="D24" s="11">
        <v>3</v>
      </c>
      <c r="E24" s="17">
        <v>6565.5</v>
      </c>
      <c r="F24" s="17">
        <v>9191.7000000000007</v>
      </c>
      <c r="G24" s="18" t="s">
        <v>36</v>
      </c>
      <c r="H24" s="17">
        <v>142.88</v>
      </c>
      <c r="I24" s="17">
        <f t="shared" si="0"/>
        <v>285.76</v>
      </c>
      <c r="J24" s="17">
        <f t="shared" si="1"/>
        <v>428.64</v>
      </c>
      <c r="K24" s="17"/>
      <c r="L24" s="18" t="s">
        <v>36</v>
      </c>
      <c r="M24" s="17">
        <v>714.4</v>
      </c>
      <c r="N24" s="17">
        <v>2500.39</v>
      </c>
      <c r="O24" s="17">
        <v>3571.99</v>
      </c>
    </row>
    <row r="25" spans="1:15" x14ac:dyDescent="0.25">
      <c r="A25" s="5"/>
      <c r="B25" s="23"/>
      <c r="C25" s="6"/>
      <c r="D25" s="11">
        <v>2</v>
      </c>
      <c r="E25" s="17">
        <v>6374.26</v>
      </c>
      <c r="F25" s="17">
        <v>8923.9599999999991</v>
      </c>
      <c r="G25" s="18" t="s">
        <v>36</v>
      </c>
      <c r="H25" s="17">
        <v>142.88</v>
      </c>
      <c r="I25" s="17">
        <f t="shared" si="0"/>
        <v>285.76</v>
      </c>
      <c r="J25" s="17">
        <f t="shared" si="1"/>
        <v>428.64</v>
      </c>
      <c r="K25" s="17"/>
      <c r="L25" s="18" t="s">
        <v>36</v>
      </c>
      <c r="M25" s="17">
        <v>714.4</v>
      </c>
      <c r="N25" s="17">
        <v>2500.39</v>
      </c>
      <c r="O25" s="17">
        <v>3571.99</v>
      </c>
    </row>
    <row r="26" spans="1:15" x14ac:dyDescent="0.25">
      <c r="A26" s="8"/>
      <c r="B26" s="23"/>
      <c r="C26" s="9"/>
      <c r="D26" s="11">
        <v>1</v>
      </c>
      <c r="E26" s="17">
        <v>6188.61</v>
      </c>
      <c r="F26" s="17">
        <v>8664.0499999999993</v>
      </c>
      <c r="G26" s="18" t="s">
        <v>36</v>
      </c>
      <c r="H26" s="17">
        <v>142.88</v>
      </c>
      <c r="I26" s="17">
        <f t="shared" si="0"/>
        <v>285.76</v>
      </c>
      <c r="J26" s="17">
        <f t="shared" si="1"/>
        <v>428.64</v>
      </c>
      <c r="K26" s="17"/>
      <c r="L26" s="18" t="s">
        <v>36</v>
      </c>
      <c r="M26" s="17">
        <v>714.4</v>
      </c>
      <c r="N26" s="17">
        <v>2500.39</v>
      </c>
      <c r="O26" s="17">
        <v>3571.99</v>
      </c>
    </row>
    <row r="27" spans="1:15" x14ac:dyDescent="0.25">
      <c r="A27" s="4"/>
      <c r="B27" s="23" t="s">
        <v>8</v>
      </c>
      <c r="C27" s="4"/>
      <c r="D27" s="11">
        <v>13</v>
      </c>
      <c r="E27" s="17">
        <v>5663.47</v>
      </c>
      <c r="F27" s="17">
        <v>7928.86</v>
      </c>
      <c r="G27" s="17">
        <f t="shared" ref="G27:G39" si="2">E27*0.35</f>
        <v>1982.2145</v>
      </c>
      <c r="H27" s="17">
        <v>142.88</v>
      </c>
      <c r="I27" s="17">
        <f t="shared" si="0"/>
        <v>285.76</v>
      </c>
      <c r="J27" s="17">
        <f t="shared" si="1"/>
        <v>428.64</v>
      </c>
      <c r="K27" s="17"/>
      <c r="L27" s="17">
        <v>357.2</v>
      </c>
      <c r="M27" s="17">
        <v>714.4</v>
      </c>
      <c r="N27" s="17">
        <v>2500.39</v>
      </c>
      <c r="O27" s="17">
        <v>3571.99</v>
      </c>
    </row>
    <row r="28" spans="1:15" x14ac:dyDescent="0.25">
      <c r="A28" s="5"/>
      <c r="B28" s="23"/>
      <c r="C28" s="5"/>
      <c r="D28" s="11">
        <v>12</v>
      </c>
      <c r="E28" s="17">
        <v>5498.51</v>
      </c>
      <c r="F28" s="17">
        <v>7697.91</v>
      </c>
      <c r="G28" s="17">
        <f t="shared" si="2"/>
        <v>1924.4784999999999</v>
      </c>
      <c r="H28" s="17">
        <v>142.88</v>
      </c>
      <c r="I28" s="17">
        <f t="shared" si="0"/>
        <v>285.76</v>
      </c>
      <c r="J28" s="17">
        <f t="shared" si="1"/>
        <v>428.64</v>
      </c>
      <c r="K28" s="17"/>
      <c r="L28" s="17">
        <v>357.2</v>
      </c>
      <c r="M28" s="17">
        <v>714.4</v>
      </c>
      <c r="N28" s="17">
        <v>2500.39</v>
      </c>
      <c r="O28" s="17">
        <v>3571.99</v>
      </c>
    </row>
    <row r="29" spans="1:15" x14ac:dyDescent="0.25">
      <c r="A29" s="5" t="s">
        <v>19</v>
      </c>
      <c r="B29" s="23"/>
      <c r="C29" s="5"/>
      <c r="D29" s="11">
        <v>11</v>
      </c>
      <c r="E29" s="17">
        <v>5338.36</v>
      </c>
      <c r="F29" s="17">
        <v>7473.7</v>
      </c>
      <c r="G29" s="17">
        <f t="shared" si="2"/>
        <v>1868.4259999999997</v>
      </c>
      <c r="H29" s="17">
        <v>142.88</v>
      </c>
      <c r="I29" s="17">
        <f t="shared" si="0"/>
        <v>285.76</v>
      </c>
      <c r="J29" s="17">
        <f t="shared" si="1"/>
        <v>428.64</v>
      </c>
      <c r="K29" s="17"/>
      <c r="L29" s="17">
        <v>357.2</v>
      </c>
      <c r="M29" s="17">
        <v>714.4</v>
      </c>
      <c r="N29" s="17">
        <v>2500.39</v>
      </c>
      <c r="O29" s="17">
        <v>3571.99</v>
      </c>
    </row>
    <row r="30" spans="1:15" x14ac:dyDescent="0.25">
      <c r="A30" s="5" t="s">
        <v>21</v>
      </c>
      <c r="B30" s="23" t="s">
        <v>12</v>
      </c>
      <c r="C30" s="5" t="s">
        <v>22</v>
      </c>
      <c r="D30" s="11">
        <v>10</v>
      </c>
      <c r="E30" s="17">
        <v>5182.88</v>
      </c>
      <c r="F30" s="17">
        <v>7256.03</v>
      </c>
      <c r="G30" s="17">
        <f t="shared" si="2"/>
        <v>1814.0079999999998</v>
      </c>
      <c r="H30" s="17">
        <v>142.88</v>
      </c>
      <c r="I30" s="17">
        <f t="shared" si="0"/>
        <v>285.76</v>
      </c>
      <c r="J30" s="17">
        <f t="shared" si="1"/>
        <v>428.64</v>
      </c>
      <c r="K30" s="17"/>
      <c r="L30" s="17">
        <v>357.2</v>
      </c>
      <c r="M30" s="17">
        <v>714.4</v>
      </c>
      <c r="N30" s="17">
        <v>2500.39</v>
      </c>
      <c r="O30" s="17">
        <v>3571.99</v>
      </c>
    </row>
    <row r="31" spans="1:15" x14ac:dyDescent="0.25">
      <c r="A31" s="5" t="s">
        <v>8</v>
      </c>
      <c r="B31" s="23"/>
      <c r="C31" s="5" t="s">
        <v>21</v>
      </c>
      <c r="D31" s="11">
        <v>9</v>
      </c>
      <c r="E31" s="17">
        <v>5031.8999999999996</v>
      </c>
      <c r="F31" s="17">
        <v>7044.66</v>
      </c>
      <c r="G31" s="17">
        <f t="shared" si="2"/>
        <v>1761.1649999999997</v>
      </c>
      <c r="H31" s="17">
        <v>142.88</v>
      </c>
      <c r="I31" s="17">
        <f t="shared" si="0"/>
        <v>285.76</v>
      </c>
      <c r="J31" s="17">
        <f t="shared" si="1"/>
        <v>428.64</v>
      </c>
      <c r="K31" s="17"/>
      <c r="L31" s="17">
        <v>357.2</v>
      </c>
      <c r="M31" s="17">
        <v>714.4</v>
      </c>
      <c r="N31" s="17">
        <v>2500.39</v>
      </c>
      <c r="O31" s="17">
        <v>3571.99</v>
      </c>
    </row>
    <row r="32" spans="1:15" x14ac:dyDescent="0.25">
      <c r="A32" s="5" t="s">
        <v>10</v>
      </c>
      <c r="B32" s="23"/>
      <c r="C32" s="5" t="s">
        <v>23</v>
      </c>
      <c r="D32" s="11">
        <v>8</v>
      </c>
      <c r="E32" s="17">
        <v>4760.5600000000004</v>
      </c>
      <c r="F32" s="17">
        <v>6664.78</v>
      </c>
      <c r="G32" s="17">
        <f t="shared" si="2"/>
        <v>1666.1960000000001</v>
      </c>
      <c r="H32" s="17">
        <v>142.88</v>
      </c>
      <c r="I32" s="17">
        <f t="shared" si="0"/>
        <v>285.76</v>
      </c>
      <c r="J32" s="17">
        <f t="shared" si="1"/>
        <v>428.64</v>
      </c>
      <c r="K32" s="17"/>
      <c r="L32" s="17">
        <v>357.2</v>
      </c>
      <c r="M32" s="17">
        <v>714.4</v>
      </c>
      <c r="N32" s="17">
        <v>2500.39</v>
      </c>
      <c r="O32" s="17">
        <v>3571.99</v>
      </c>
    </row>
    <row r="33" spans="1:15" x14ac:dyDescent="0.25">
      <c r="A33" s="5" t="s">
        <v>16</v>
      </c>
      <c r="B33" s="23"/>
      <c r="C33" s="5" t="s">
        <v>16</v>
      </c>
      <c r="D33" s="11">
        <v>7</v>
      </c>
      <c r="E33" s="17">
        <v>4621.8999999999996</v>
      </c>
      <c r="F33" s="17">
        <v>6470.66</v>
      </c>
      <c r="G33" s="17">
        <f t="shared" si="2"/>
        <v>1617.6649999999997</v>
      </c>
      <c r="H33" s="17">
        <v>142.88</v>
      </c>
      <c r="I33" s="17">
        <f t="shared" si="0"/>
        <v>285.76</v>
      </c>
      <c r="J33" s="17">
        <f t="shared" si="1"/>
        <v>428.64</v>
      </c>
      <c r="K33" s="17"/>
      <c r="L33" s="17">
        <v>357.2</v>
      </c>
      <c r="M33" s="17">
        <v>714.4</v>
      </c>
      <c r="N33" s="17">
        <v>2500.39</v>
      </c>
      <c r="O33" s="17">
        <v>3571.99</v>
      </c>
    </row>
    <row r="34" spans="1:15" x14ac:dyDescent="0.25">
      <c r="A34" s="5" t="s">
        <v>8</v>
      </c>
      <c r="B34" s="23"/>
      <c r="C34" s="5" t="s">
        <v>20</v>
      </c>
      <c r="D34" s="11">
        <v>6</v>
      </c>
      <c r="E34" s="17">
        <v>4487.29</v>
      </c>
      <c r="F34" s="17">
        <v>6282.21</v>
      </c>
      <c r="G34" s="17">
        <f t="shared" si="2"/>
        <v>1570.5514999999998</v>
      </c>
      <c r="H34" s="17">
        <v>142.88</v>
      </c>
      <c r="I34" s="17">
        <f t="shared" si="0"/>
        <v>285.76</v>
      </c>
      <c r="J34" s="17">
        <f t="shared" si="1"/>
        <v>428.64</v>
      </c>
      <c r="K34" s="17"/>
      <c r="L34" s="17">
        <v>357.2</v>
      </c>
      <c r="M34" s="17">
        <v>714.4</v>
      </c>
      <c r="N34" s="17">
        <v>2500.39</v>
      </c>
      <c r="O34" s="17">
        <v>3571.99</v>
      </c>
    </row>
    <row r="35" spans="1:15" x14ac:dyDescent="0.25">
      <c r="A35" s="5" t="s">
        <v>20</v>
      </c>
      <c r="B35" s="23" t="s">
        <v>9</v>
      </c>
      <c r="C35" s="5"/>
      <c r="D35" s="11">
        <v>5</v>
      </c>
      <c r="E35" s="17">
        <v>4356.59</v>
      </c>
      <c r="F35" s="17">
        <v>6099.23</v>
      </c>
      <c r="G35" s="17">
        <f t="shared" si="2"/>
        <v>1524.8064999999999</v>
      </c>
      <c r="H35" s="17">
        <v>142.88</v>
      </c>
      <c r="I35" s="17">
        <f t="shared" si="0"/>
        <v>285.76</v>
      </c>
      <c r="J35" s="17">
        <f t="shared" si="1"/>
        <v>428.64</v>
      </c>
      <c r="K35" s="17"/>
      <c r="L35" s="17">
        <v>357.2</v>
      </c>
      <c r="M35" s="17">
        <v>714.4</v>
      </c>
      <c r="N35" s="17">
        <v>2500.39</v>
      </c>
      <c r="O35" s="17">
        <v>3571.99</v>
      </c>
    </row>
    <row r="36" spans="1:15" x14ac:dyDescent="0.25">
      <c r="A36" s="5"/>
      <c r="B36" s="23"/>
      <c r="C36" s="5"/>
      <c r="D36" s="11">
        <v>4</v>
      </c>
      <c r="E36" s="17">
        <v>4229.6899999999996</v>
      </c>
      <c r="F36" s="17">
        <v>5921.57</v>
      </c>
      <c r="G36" s="17">
        <f t="shared" si="2"/>
        <v>1480.3914999999997</v>
      </c>
      <c r="H36" s="17">
        <v>142.88</v>
      </c>
      <c r="I36" s="17">
        <f t="shared" si="0"/>
        <v>285.76</v>
      </c>
      <c r="J36" s="17">
        <f t="shared" si="1"/>
        <v>428.64</v>
      </c>
      <c r="K36" s="17"/>
      <c r="L36" s="17">
        <v>357.2</v>
      </c>
      <c r="M36" s="17">
        <v>714.4</v>
      </c>
      <c r="N36" s="17">
        <v>2500.39</v>
      </c>
      <c r="O36" s="17">
        <v>3571.99</v>
      </c>
    </row>
    <row r="37" spans="1:15" x14ac:dyDescent="0.25">
      <c r="A37" s="5"/>
      <c r="B37" s="23"/>
      <c r="C37" s="5"/>
      <c r="D37" s="11">
        <v>3</v>
      </c>
      <c r="E37" s="17">
        <v>4001.6</v>
      </c>
      <c r="F37" s="17">
        <v>5602.24</v>
      </c>
      <c r="G37" s="17">
        <f t="shared" si="2"/>
        <v>1400.56</v>
      </c>
      <c r="H37" s="17">
        <v>142.88</v>
      </c>
      <c r="I37" s="17">
        <f t="shared" si="0"/>
        <v>285.76</v>
      </c>
      <c r="J37" s="17">
        <f t="shared" si="1"/>
        <v>428.64</v>
      </c>
      <c r="K37" s="17"/>
      <c r="L37" s="17">
        <v>357.2</v>
      </c>
      <c r="M37" s="17">
        <v>714.4</v>
      </c>
      <c r="N37" s="17">
        <v>2500.39</v>
      </c>
      <c r="O37" s="17">
        <v>3571.99</v>
      </c>
    </row>
    <row r="38" spans="1:15" x14ac:dyDescent="0.25">
      <c r="A38" s="5"/>
      <c r="B38" s="23"/>
      <c r="C38" s="5"/>
      <c r="D38" s="11">
        <v>2</v>
      </c>
      <c r="E38" s="17">
        <v>3885.06</v>
      </c>
      <c r="F38" s="17">
        <v>5439.08</v>
      </c>
      <c r="G38" s="17">
        <f t="shared" si="2"/>
        <v>1359.771</v>
      </c>
      <c r="H38" s="17">
        <v>142.88</v>
      </c>
      <c r="I38" s="17">
        <f t="shared" si="0"/>
        <v>285.76</v>
      </c>
      <c r="J38" s="17">
        <f t="shared" si="1"/>
        <v>428.64</v>
      </c>
      <c r="K38" s="17"/>
      <c r="L38" s="17">
        <v>357.2</v>
      </c>
      <c r="M38" s="17">
        <v>714.4</v>
      </c>
      <c r="N38" s="17">
        <v>2500.39</v>
      </c>
      <c r="O38" s="17">
        <v>3571.99</v>
      </c>
    </row>
    <row r="39" spans="1:15" x14ac:dyDescent="0.25">
      <c r="A39" s="8"/>
      <c r="B39" s="23"/>
      <c r="C39" s="8"/>
      <c r="D39" s="11">
        <v>1</v>
      </c>
      <c r="E39" s="17">
        <v>3771.88</v>
      </c>
      <c r="F39" s="17">
        <v>5280.63</v>
      </c>
      <c r="G39" s="17">
        <f t="shared" si="2"/>
        <v>1320.1579999999999</v>
      </c>
      <c r="H39" s="17">
        <v>142.88</v>
      </c>
      <c r="I39" s="17">
        <f t="shared" si="0"/>
        <v>285.76</v>
      </c>
      <c r="J39" s="17">
        <f t="shared" si="1"/>
        <v>428.64</v>
      </c>
      <c r="K39" s="17"/>
      <c r="L39" s="17">
        <v>357.2</v>
      </c>
      <c r="M39" s="17">
        <v>714.4</v>
      </c>
      <c r="N39" s="17">
        <v>2500.39</v>
      </c>
      <c r="O39" s="17">
        <v>3571.99</v>
      </c>
    </row>
    <row r="41" spans="1:15" x14ac:dyDescent="0.25">
      <c r="A41" s="39" t="s">
        <v>35</v>
      </c>
      <c r="B41" s="39"/>
      <c r="C41" s="39"/>
      <c r="D41" s="15" t="s">
        <v>47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</sheetData>
  <mergeCells count="18">
    <mergeCell ref="B27:B29"/>
    <mergeCell ref="B30:B34"/>
    <mergeCell ref="B35:B39"/>
    <mergeCell ref="A41:C41"/>
    <mergeCell ref="L12:O12"/>
    <mergeCell ref="A10:D13"/>
    <mergeCell ref="A5:F5"/>
    <mergeCell ref="B14:B16"/>
    <mergeCell ref="B17:B21"/>
    <mergeCell ref="B22:B26"/>
    <mergeCell ref="E9:E11"/>
    <mergeCell ref="E12:E13"/>
    <mergeCell ref="F9:O9"/>
    <mergeCell ref="G10:O10"/>
    <mergeCell ref="H12:J12"/>
    <mergeCell ref="A9:D9"/>
    <mergeCell ref="K11:O11"/>
    <mergeCell ref="G11:J11"/>
  </mergeCells>
  <pageMargins left="0.511811024" right="0.511811024" top="0.78740157499999996" bottom="0.78740157499999996" header="0.31496062000000002" footer="0.31496062000000002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Andressa Castro Amorim</dc:creator>
  <cp:lastModifiedBy>Luíza Freitas Ribeiro Gonçalves Parente</cp:lastModifiedBy>
  <cp:lastPrinted>2026-01-22T15:59:21Z</cp:lastPrinted>
  <dcterms:created xsi:type="dcterms:W3CDTF">2017-09-20T14:37:47Z</dcterms:created>
  <dcterms:modified xsi:type="dcterms:W3CDTF">2026-01-22T15:59:59Z</dcterms:modified>
</cp:coreProperties>
</file>